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B22EB1F8-B2D8-4710-9B15-38CEB4FCAEE0}" xr6:coauthVersionLast="36" xr6:coauthVersionMax="36" xr10:uidLastSave="{00000000-0000-0000-0000-000000000000}"/>
  <bookViews>
    <workbookView xWindow="0" yWindow="0" windowWidth="15360" windowHeight="9960" xr2:uid="{00000000-000D-0000-FFFF-FFFF00000000}"/>
  </bookViews>
  <sheets>
    <sheet name="Medellamning 10jan, 10mars" sheetId="5" r:id="rId1"/>
    <sheet name="Medellamning 15apri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5" i="5" l="1"/>
  <c r="H35" i="5"/>
  <c r="D35" i="5"/>
  <c r="L34" i="5"/>
  <c r="H34" i="5"/>
  <c r="D34" i="5"/>
  <c r="L33" i="5"/>
  <c r="H33" i="5"/>
  <c r="D33" i="5"/>
  <c r="L32" i="5"/>
  <c r="H32" i="5"/>
  <c r="D32" i="5"/>
  <c r="L27" i="5"/>
  <c r="H27" i="5"/>
  <c r="D27" i="5"/>
  <c r="L26" i="5"/>
  <c r="H26" i="5"/>
  <c r="D26" i="5"/>
  <c r="L25" i="5"/>
  <c r="H25" i="5"/>
  <c r="D25" i="5"/>
  <c r="L24" i="5"/>
  <c r="H24" i="5"/>
  <c r="D24" i="5"/>
  <c r="L23" i="5"/>
  <c r="H23" i="5"/>
  <c r="D23" i="5"/>
  <c r="L22" i="5"/>
  <c r="H22" i="5"/>
  <c r="D22" i="5"/>
  <c r="L21" i="5"/>
  <c r="H21" i="5"/>
  <c r="D21" i="5"/>
  <c r="L20" i="5"/>
  <c r="H20" i="5"/>
  <c r="D20" i="5"/>
  <c r="L19" i="5"/>
  <c r="H19" i="5"/>
  <c r="D19" i="5"/>
  <c r="L18" i="5"/>
  <c r="H18" i="5"/>
  <c r="D18" i="5"/>
  <c r="L17" i="5"/>
  <c r="H17" i="5"/>
  <c r="D17" i="5"/>
  <c r="L12" i="5"/>
  <c r="H12" i="5"/>
  <c r="D12" i="5"/>
  <c r="L11" i="5"/>
  <c r="H11" i="5"/>
  <c r="D11" i="5"/>
  <c r="L10" i="5"/>
  <c r="H10" i="5"/>
  <c r="D10" i="5"/>
  <c r="L9" i="5"/>
  <c r="L13" i="5" s="1"/>
  <c r="H9" i="5"/>
  <c r="H13" i="5" s="1"/>
  <c r="D9" i="5"/>
  <c r="L8" i="5"/>
  <c r="H8" i="5"/>
  <c r="D8" i="5"/>
  <c r="H34" i="2"/>
  <c r="D34" i="2"/>
  <c r="H33" i="2"/>
  <c r="D33" i="2"/>
  <c r="H32" i="2"/>
  <c r="D32" i="2"/>
  <c r="H31" i="2"/>
  <c r="D31" i="2"/>
  <c r="H26" i="2"/>
  <c r="D26" i="2"/>
  <c r="H25" i="2"/>
  <c r="D25" i="2"/>
  <c r="H24" i="2"/>
  <c r="D24" i="2"/>
  <c r="H23" i="2"/>
  <c r="D23" i="2"/>
  <c r="H22" i="2"/>
  <c r="D22" i="2"/>
  <c r="H21" i="2"/>
  <c r="D21" i="2"/>
  <c r="H20" i="2"/>
  <c r="D20" i="2"/>
  <c r="H19" i="2"/>
  <c r="D19" i="2"/>
  <c r="H18" i="2"/>
  <c r="D18" i="2"/>
  <c r="H17" i="2"/>
  <c r="H27" i="2" s="1"/>
  <c r="D17" i="2"/>
  <c r="D27" i="2" s="1"/>
  <c r="H16" i="2"/>
  <c r="D16" i="2"/>
  <c r="H11" i="2"/>
  <c r="D11" i="2"/>
  <c r="H10" i="2"/>
  <c r="D10" i="2"/>
  <c r="H9" i="2"/>
  <c r="D9" i="2"/>
  <c r="H8" i="2"/>
  <c r="D8" i="2"/>
  <c r="H7" i="2"/>
  <c r="D7" i="2"/>
  <c r="D28" i="5" l="1"/>
  <c r="D35" i="2"/>
  <c r="D13" i="5"/>
  <c r="D36" i="5"/>
  <c r="H35" i="2"/>
  <c r="H28" i="5"/>
  <c r="D12" i="2"/>
  <c r="L36" i="5"/>
  <c r="L28" i="5"/>
  <c r="H36" i="5"/>
  <c r="H12" i="2"/>
</calcChain>
</file>

<file path=xl/sharedStrings.xml><?xml version="1.0" encoding="utf-8"?>
<sst xmlns="http://schemas.openxmlformats.org/spreadsheetml/2006/main" count="126" uniqueCount="37">
  <si>
    <t>Intäkter</t>
  </si>
  <si>
    <t xml:space="preserve">Benämning </t>
  </si>
  <si>
    <t>Lammkött,kg</t>
  </si>
  <si>
    <t xml:space="preserve">Utslagstacka </t>
  </si>
  <si>
    <t>Ull, kg</t>
  </si>
  <si>
    <t>Pälsskinn,st</t>
  </si>
  <si>
    <t>Stallgödsel, total prod</t>
  </si>
  <si>
    <t>Kvantitet</t>
  </si>
  <si>
    <t>Å-pris</t>
  </si>
  <si>
    <t>kronor</t>
  </si>
  <si>
    <t>Särkostnader</t>
  </si>
  <si>
    <t>Rekrytering, andel</t>
  </si>
  <si>
    <t>Grovfoder, Kg ts</t>
  </si>
  <si>
    <t>Bete, kg ts</t>
  </si>
  <si>
    <t>Tackfoder, kg</t>
  </si>
  <si>
    <t>lammfoder, kg</t>
  </si>
  <si>
    <t>Mineralfoder, kg</t>
  </si>
  <si>
    <t>Bagghållning</t>
  </si>
  <si>
    <t xml:space="preserve">Halm, kg </t>
  </si>
  <si>
    <t>Försäkring, st</t>
  </si>
  <si>
    <t>Klipping, st</t>
  </si>
  <si>
    <t>Diverse kostnader</t>
  </si>
  <si>
    <t>Benämning</t>
  </si>
  <si>
    <t>Summa</t>
  </si>
  <si>
    <t xml:space="preserve">Nyckeltal </t>
  </si>
  <si>
    <t>Täckningsbidrag 1</t>
  </si>
  <si>
    <t>Täckningsbidrag 2</t>
  </si>
  <si>
    <t>Procentsats rörelsekapital</t>
  </si>
  <si>
    <t>Schablon</t>
  </si>
  <si>
    <t>Övriga kostnader</t>
  </si>
  <si>
    <t>Räntekost</t>
  </si>
  <si>
    <t>Räntekost djurkap,kr</t>
  </si>
  <si>
    <t>Löner djurskötsel, h</t>
  </si>
  <si>
    <t>Medellamning 10jan</t>
  </si>
  <si>
    <t>Medellamning 10mars</t>
  </si>
  <si>
    <t>Möjlighet att göra din egen känslighetsanalys. Ändra siffrorna så att det passar din produktion. Källa bidragskalkyler 2018 Länsstyrelsen Västra Götaland</t>
  </si>
  <si>
    <t>Det geografiska området är Västra Götaland men bör fungera för Halland också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</si>
</sst>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9" fontId="0" fillId="0" borderId="0" xfId="0" applyNumberFormat="1"/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workbookViewId="0">
      <selection activeCell="N17" sqref="N17"/>
    </sheetView>
  </sheetViews>
  <sheetFormatPr defaultRowHeight="14.4" x14ac:dyDescent="0.3"/>
  <cols>
    <col min="1" max="1" width="22.88671875" bestFit="1" customWidth="1"/>
  </cols>
  <sheetData>
    <row r="1" spans="1:12" x14ac:dyDescent="0.3">
      <c r="A1" s="3" t="s">
        <v>35</v>
      </c>
    </row>
    <row r="2" spans="1:12" x14ac:dyDescent="0.3">
      <c r="A2" s="3" t="s">
        <v>36</v>
      </c>
    </row>
    <row r="3" spans="1:12" x14ac:dyDescent="0.3">
      <c r="A3" s="3"/>
    </row>
    <row r="4" spans="1:12" x14ac:dyDescent="0.3">
      <c r="A4" s="3"/>
    </row>
    <row r="5" spans="1:12" x14ac:dyDescent="0.3">
      <c r="B5" t="s">
        <v>33</v>
      </c>
      <c r="F5" t="s">
        <v>34</v>
      </c>
    </row>
    <row r="6" spans="1:12" x14ac:dyDescent="0.3">
      <c r="A6" s="4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3">
      <c r="A7" s="4" t="s">
        <v>1</v>
      </c>
      <c r="B7" s="4" t="s">
        <v>7</v>
      </c>
      <c r="C7" s="4" t="s">
        <v>8</v>
      </c>
      <c r="D7" s="4" t="s">
        <v>9</v>
      </c>
      <c r="E7" s="1"/>
      <c r="F7" s="4" t="s">
        <v>7</v>
      </c>
      <c r="G7" s="4" t="s">
        <v>8</v>
      </c>
      <c r="H7" s="4" t="s">
        <v>9</v>
      </c>
      <c r="I7" s="1"/>
      <c r="J7" s="4" t="s">
        <v>7</v>
      </c>
      <c r="K7" s="4" t="s">
        <v>8</v>
      </c>
      <c r="L7" s="4" t="s">
        <v>9</v>
      </c>
    </row>
    <row r="8" spans="1:12" x14ac:dyDescent="0.3">
      <c r="A8" t="s">
        <v>2</v>
      </c>
      <c r="B8">
        <v>36</v>
      </c>
      <c r="C8">
        <v>55</v>
      </c>
      <c r="D8">
        <f>B8*C8</f>
        <v>1980</v>
      </c>
      <c r="F8">
        <v>36</v>
      </c>
      <c r="G8">
        <v>51</v>
      </c>
      <c r="H8">
        <f>F8*G8</f>
        <v>1836</v>
      </c>
      <c r="L8">
        <f>J8*K8</f>
        <v>0</v>
      </c>
    </row>
    <row r="9" spans="1:12" x14ac:dyDescent="0.3">
      <c r="A9" t="s">
        <v>3</v>
      </c>
      <c r="B9">
        <v>8</v>
      </c>
      <c r="C9">
        <v>6</v>
      </c>
      <c r="D9">
        <f>B9*C9</f>
        <v>48</v>
      </c>
      <c r="F9">
        <v>8</v>
      </c>
      <c r="G9">
        <v>6</v>
      </c>
      <c r="H9">
        <f>F9*G9</f>
        <v>48</v>
      </c>
      <c r="L9">
        <f>J9*K9</f>
        <v>0</v>
      </c>
    </row>
    <row r="10" spans="1:12" x14ac:dyDescent="0.3">
      <c r="A10" t="s">
        <v>4</v>
      </c>
      <c r="B10">
        <v>2</v>
      </c>
      <c r="C10">
        <v>0</v>
      </c>
      <c r="D10">
        <f>B10*C10</f>
        <v>0</v>
      </c>
      <c r="F10">
        <v>2</v>
      </c>
      <c r="G10">
        <v>0</v>
      </c>
      <c r="H10">
        <f>F10*G10</f>
        <v>0</v>
      </c>
      <c r="L10">
        <f>J10*K10</f>
        <v>0</v>
      </c>
    </row>
    <row r="11" spans="1:12" x14ac:dyDescent="0.3">
      <c r="A11" t="s">
        <v>5</v>
      </c>
      <c r="B11">
        <v>1</v>
      </c>
      <c r="C11">
        <v>111</v>
      </c>
      <c r="D11">
        <f>B11*C11</f>
        <v>111</v>
      </c>
      <c r="F11">
        <v>1</v>
      </c>
      <c r="G11">
        <v>111</v>
      </c>
      <c r="H11">
        <f>F11*G11</f>
        <v>111</v>
      </c>
      <c r="L11">
        <f>J11*K11</f>
        <v>0</v>
      </c>
    </row>
    <row r="12" spans="1:12" x14ac:dyDescent="0.3">
      <c r="A12" t="s">
        <v>6</v>
      </c>
      <c r="D12">
        <f>B12*C12</f>
        <v>0</v>
      </c>
      <c r="H12">
        <f>F12*G12</f>
        <v>0</v>
      </c>
      <c r="L12">
        <f>J12*K12</f>
        <v>0</v>
      </c>
    </row>
    <row r="13" spans="1:12" x14ac:dyDescent="0.3">
      <c r="C13" t="s">
        <v>23</v>
      </c>
      <c r="D13">
        <f>SUM(D8:D12)</f>
        <v>2139</v>
      </c>
      <c r="G13" t="s">
        <v>23</v>
      </c>
      <c r="H13">
        <f>SUM(H8:H12)</f>
        <v>1995</v>
      </c>
      <c r="K13" t="s">
        <v>23</v>
      </c>
      <c r="L13">
        <f>SUM(L8:L12)</f>
        <v>0</v>
      </c>
    </row>
    <row r="15" spans="1:12" x14ac:dyDescent="0.3">
      <c r="A15" s="4" t="s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">
      <c r="A16" s="4" t="s">
        <v>22</v>
      </c>
      <c r="B16" s="4" t="s">
        <v>7</v>
      </c>
      <c r="C16" s="4" t="s">
        <v>8</v>
      </c>
      <c r="D16" s="4" t="s">
        <v>9</v>
      </c>
      <c r="E16" s="1"/>
      <c r="F16" s="4" t="s">
        <v>7</v>
      </c>
      <c r="G16" s="4" t="s">
        <v>8</v>
      </c>
      <c r="H16" s="4" t="s">
        <v>9</v>
      </c>
      <c r="I16" s="1"/>
      <c r="J16" s="4" t="s">
        <v>7</v>
      </c>
      <c r="K16" s="4" t="s">
        <v>8</v>
      </c>
      <c r="L16" s="4" t="s">
        <v>9</v>
      </c>
    </row>
    <row r="17" spans="1:12" x14ac:dyDescent="0.3">
      <c r="A17" t="s">
        <v>11</v>
      </c>
      <c r="B17">
        <v>0.25</v>
      </c>
      <c r="C17">
        <v>1200</v>
      </c>
      <c r="D17">
        <f t="shared" ref="D17:D27" si="0">B17*C17</f>
        <v>300</v>
      </c>
      <c r="F17">
        <v>0.25</v>
      </c>
      <c r="G17">
        <v>1200</v>
      </c>
      <c r="H17">
        <f t="shared" ref="H17:H27" si="1">F17*G17</f>
        <v>300</v>
      </c>
      <c r="L17">
        <f t="shared" ref="L17:L27" si="2">J17*K17</f>
        <v>0</v>
      </c>
    </row>
    <row r="18" spans="1:12" x14ac:dyDescent="0.3">
      <c r="A18" t="s">
        <v>12</v>
      </c>
      <c r="B18">
        <v>460</v>
      </c>
      <c r="C18">
        <v>1.05</v>
      </c>
      <c r="D18">
        <f t="shared" si="0"/>
        <v>483</v>
      </c>
      <c r="F18">
        <v>440</v>
      </c>
      <c r="G18">
        <v>1.05</v>
      </c>
      <c r="H18">
        <f t="shared" si="1"/>
        <v>462</v>
      </c>
      <c r="L18">
        <f t="shared" si="2"/>
        <v>0</v>
      </c>
    </row>
    <row r="19" spans="1:12" x14ac:dyDescent="0.3">
      <c r="A19" t="s">
        <v>13</v>
      </c>
      <c r="B19">
        <v>290</v>
      </c>
      <c r="C19">
        <v>0.6</v>
      </c>
      <c r="D19">
        <f t="shared" si="0"/>
        <v>174</v>
      </c>
      <c r="F19">
        <v>430</v>
      </c>
      <c r="G19">
        <v>0.6</v>
      </c>
      <c r="H19">
        <f t="shared" si="1"/>
        <v>258</v>
      </c>
      <c r="L19">
        <f t="shared" si="2"/>
        <v>0</v>
      </c>
    </row>
    <row r="20" spans="1:12" x14ac:dyDescent="0.3">
      <c r="A20" t="s">
        <v>14</v>
      </c>
      <c r="B20">
        <v>70</v>
      </c>
      <c r="C20">
        <v>2.6</v>
      </c>
      <c r="D20">
        <f t="shared" si="0"/>
        <v>182</v>
      </c>
      <c r="F20">
        <v>55</v>
      </c>
      <c r="G20">
        <v>3.14</v>
      </c>
      <c r="H20">
        <f t="shared" si="1"/>
        <v>172.70000000000002</v>
      </c>
      <c r="L20">
        <f t="shared" si="2"/>
        <v>0</v>
      </c>
    </row>
    <row r="21" spans="1:12" x14ac:dyDescent="0.3">
      <c r="A21" t="s">
        <v>15</v>
      </c>
      <c r="B21">
        <v>55</v>
      </c>
      <c r="C21">
        <v>3.75</v>
      </c>
      <c r="D21">
        <f t="shared" si="0"/>
        <v>206.25</v>
      </c>
      <c r="F21">
        <v>5</v>
      </c>
      <c r="G21">
        <v>4.6500000000000004</v>
      </c>
      <c r="H21">
        <f t="shared" si="1"/>
        <v>23.25</v>
      </c>
      <c r="L21">
        <f t="shared" si="2"/>
        <v>0</v>
      </c>
    </row>
    <row r="22" spans="1:12" x14ac:dyDescent="0.3">
      <c r="A22" t="s">
        <v>16</v>
      </c>
      <c r="B22">
        <v>4.5999999999999996</v>
      </c>
      <c r="C22">
        <v>7.97</v>
      </c>
      <c r="D22">
        <f t="shared" si="0"/>
        <v>36.661999999999999</v>
      </c>
      <c r="F22">
        <v>4.5999999999999996</v>
      </c>
      <c r="G22">
        <v>7.97</v>
      </c>
      <c r="H22">
        <f t="shared" si="1"/>
        <v>36.661999999999999</v>
      </c>
      <c r="L22">
        <f t="shared" si="2"/>
        <v>0</v>
      </c>
    </row>
    <row r="23" spans="1:12" x14ac:dyDescent="0.3">
      <c r="A23" t="s">
        <v>17</v>
      </c>
      <c r="B23">
        <v>1</v>
      </c>
      <c r="C23">
        <v>80</v>
      </c>
      <c r="D23">
        <f t="shared" si="0"/>
        <v>80</v>
      </c>
      <c r="F23">
        <v>1</v>
      </c>
      <c r="G23">
        <v>80</v>
      </c>
      <c r="H23">
        <f t="shared" si="1"/>
        <v>80</v>
      </c>
      <c r="L23">
        <f t="shared" si="2"/>
        <v>0</v>
      </c>
    </row>
    <row r="24" spans="1:12" x14ac:dyDescent="0.3">
      <c r="A24" t="s">
        <v>18</v>
      </c>
      <c r="B24">
        <v>150</v>
      </c>
      <c r="C24">
        <v>1.25</v>
      </c>
      <c r="D24">
        <f t="shared" si="0"/>
        <v>187.5</v>
      </c>
      <c r="F24">
        <v>100</v>
      </c>
      <c r="G24">
        <v>1.25</v>
      </c>
      <c r="H24">
        <f t="shared" si="1"/>
        <v>125</v>
      </c>
      <c r="L24">
        <f t="shared" si="2"/>
        <v>0</v>
      </c>
    </row>
    <row r="25" spans="1:12" x14ac:dyDescent="0.3">
      <c r="A25" t="s">
        <v>19</v>
      </c>
      <c r="B25">
        <v>1</v>
      </c>
      <c r="C25">
        <v>12</v>
      </c>
      <c r="D25">
        <f t="shared" si="0"/>
        <v>12</v>
      </c>
      <c r="F25">
        <v>1</v>
      </c>
      <c r="G25">
        <v>12</v>
      </c>
      <c r="H25">
        <f t="shared" si="1"/>
        <v>12</v>
      </c>
      <c r="L25">
        <f t="shared" si="2"/>
        <v>0</v>
      </c>
    </row>
    <row r="26" spans="1:12" x14ac:dyDescent="0.3">
      <c r="A26" t="s">
        <v>20</v>
      </c>
      <c r="B26">
        <v>2</v>
      </c>
      <c r="C26">
        <v>55</v>
      </c>
      <c r="D26">
        <f t="shared" si="0"/>
        <v>110</v>
      </c>
      <c r="F26">
        <v>2</v>
      </c>
      <c r="G26">
        <v>55</v>
      </c>
      <c r="H26">
        <f t="shared" si="1"/>
        <v>110</v>
      </c>
      <c r="L26">
        <f t="shared" si="2"/>
        <v>0</v>
      </c>
    </row>
    <row r="27" spans="1:12" x14ac:dyDescent="0.3">
      <c r="A27" t="s">
        <v>21</v>
      </c>
      <c r="B27">
        <v>1</v>
      </c>
      <c r="C27">
        <v>100</v>
      </c>
      <c r="D27">
        <f t="shared" si="0"/>
        <v>100</v>
      </c>
      <c r="F27">
        <v>1</v>
      </c>
      <c r="G27">
        <v>130</v>
      </c>
      <c r="H27">
        <f t="shared" si="1"/>
        <v>130</v>
      </c>
      <c r="L27">
        <f t="shared" si="2"/>
        <v>0</v>
      </c>
    </row>
    <row r="28" spans="1:12" x14ac:dyDescent="0.3">
      <c r="C28" t="s">
        <v>23</v>
      </c>
      <c r="D28">
        <f>SUM(D17:D27)</f>
        <v>1871.412</v>
      </c>
      <c r="G28" t="s">
        <v>23</v>
      </c>
      <c r="H28">
        <f>SUM(H17:H27)</f>
        <v>1709.6120000000001</v>
      </c>
      <c r="K28" t="s">
        <v>23</v>
      </c>
      <c r="L28">
        <f>SUM(L17:L27)</f>
        <v>0</v>
      </c>
    </row>
    <row r="30" spans="1:12" x14ac:dyDescent="0.3">
      <c r="A30" s="4" t="s">
        <v>29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3">
      <c r="A31" s="3" t="s">
        <v>22</v>
      </c>
      <c r="B31" s="4" t="s">
        <v>7</v>
      </c>
      <c r="C31" s="4" t="s">
        <v>8</v>
      </c>
      <c r="D31" s="4" t="s">
        <v>9</v>
      </c>
      <c r="F31" s="4" t="s">
        <v>7</v>
      </c>
      <c r="G31" s="4" t="s">
        <v>8</v>
      </c>
      <c r="H31" s="4" t="s">
        <v>9</v>
      </c>
      <c r="J31" s="4" t="s">
        <v>7</v>
      </c>
      <c r="K31" s="4" t="s">
        <v>8</v>
      </c>
      <c r="L31" s="4" t="s">
        <v>9</v>
      </c>
    </row>
    <row r="32" spans="1:12" x14ac:dyDescent="0.3">
      <c r="A32" t="s">
        <v>30</v>
      </c>
      <c r="B32">
        <v>1907</v>
      </c>
      <c r="C32" s="2">
        <v>0.04</v>
      </c>
      <c r="D32">
        <f>B32*C32</f>
        <v>76.28</v>
      </c>
      <c r="F32">
        <v>1688</v>
      </c>
      <c r="G32" s="2">
        <v>0.04</v>
      </c>
      <c r="H32">
        <f>F32*G32</f>
        <v>67.52</v>
      </c>
      <c r="L32">
        <f>J32*K32</f>
        <v>0</v>
      </c>
    </row>
    <row r="33" spans="1:12" x14ac:dyDescent="0.3">
      <c r="A33" t="s">
        <v>31</v>
      </c>
      <c r="B33">
        <v>696</v>
      </c>
      <c r="C33" s="2">
        <v>0.04</v>
      </c>
      <c r="D33">
        <f>B33*C33</f>
        <v>27.84</v>
      </c>
      <c r="F33">
        <v>696</v>
      </c>
      <c r="G33" s="2">
        <v>0.04</v>
      </c>
      <c r="H33">
        <f>F33*G33</f>
        <v>27.84</v>
      </c>
      <c r="L33">
        <f>J33*K33</f>
        <v>0</v>
      </c>
    </row>
    <row r="34" spans="1:12" x14ac:dyDescent="0.3">
      <c r="D34">
        <f>B34*C34</f>
        <v>0</v>
      </c>
      <c r="H34">
        <f>F34*G34</f>
        <v>0</v>
      </c>
      <c r="L34">
        <f>J34*K34</f>
        <v>0</v>
      </c>
    </row>
    <row r="35" spans="1:12" x14ac:dyDescent="0.3">
      <c r="A35" t="s">
        <v>32</v>
      </c>
      <c r="B35">
        <v>8</v>
      </c>
      <c r="C35">
        <v>237</v>
      </c>
      <c r="D35">
        <f>B35*C35</f>
        <v>1896</v>
      </c>
      <c r="F35">
        <v>7</v>
      </c>
      <c r="G35">
        <v>237</v>
      </c>
      <c r="H35">
        <f>F35*G35</f>
        <v>1659</v>
      </c>
      <c r="L35">
        <f>J35*K35</f>
        <v>0</v>
      </c>
    </row>
    <row r="36" spans="1:12" x14ac:dyDescent="0.3">
      <c r="C36" t="s">
        <v>23</v>
      </c>
      <c r="D36">
        <f>SUM(D32:D35)</f>
        <v>2000.12</v>
      </c>
      <c r="G36" t="s">
        <v>23</v>
      </c>
      <c r="H36">
        <f>SUM(H32:H35)</f>
        <v>1754.36</v>
      </c>
      <c r="K36" t="s">
        <v>23</v>
      </c>
      <c r="L36">
        <f>SUM(L32:L35)</f>
        <v>0</v>
      </c>
    </row>
    <row r="38" spans="1:12" x14ac:dyDescent="0.3">
      <c r="A38" s="4" t="s">
        <v>24</v>
      </c>
      <c r="B38" s="1"/>
      <c r="C38" s="1"/>
    </row>
    <row r="39" spans="1:12" x14ac:dyDescent="0.3">
      <c r="A39" s="3" t="s">
        <v>25</v>
      </c>
      <c r="C39">
        <v>268</v>
      </c>
    </row>
    <row r="40" spans="1:12" x14ac:dyDescent="0.3">
      <c r="A40" s="3" t="s">
        <v>26</v>
      </c>
      <c r="C40">
        <v>1732</v>
      </c>
    </row>
    <row r="41" spans="1:12" x14ac:dyDescent="0.3">
      <c r="A41" s="3" t="s">
        <v>27</v>
      </c>
      <c r="C41" s="2"/>
    </row>
    <row r="42" spans="1:12" x14ac:dyDescent="0.3">
      <c r="A42" s="3" t="s">
        <v>28</v>
      </c>
      <c r="C42" s="2">
        <v>0.55000000000000004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1"/>
  <sheetViews>
    <sheetView workbookViewId="0">
      <selection activeCell="K19" sqref="K19"/>
    </sheetView>
  </sheetViews>
  <sheetFormatPr defaultRowHeight="14.4" x14ac:dyDescent="0.3"/>
  <cols>
    <col min="1" max="1" width="22.88671875" bestFit="1" customWidth="1"/>
  </cols>
  <sheetData>
    <row r="1" spans="1:13" x14ac:dyDescent="0.3">
      <c r="A1" s="3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3">
      <c r="A2" s="3" t="s">
        <v>36</v>
      </c>
    </row>
    <row r="3" spans="1:13" x14ac:dyDescent="0.3">
      <c r="A3" s="3"/>
    </row>
    <row r="4" spans="1:13" x14ac:dyDescent="0.3">
      <c r="A4" s="3"/>
    </row>
    <row r="5" spans="1:13" x14ac:dyDescent="0.3">
      <c r="A5" s="4" t="s">
        <v>0</v>
      </c>
      <c r="B5" s="1"/>
      <c r="C5" s="1"/>
      <c r="D5" s="1"/>
      <c r="E5" s="1"/>
      <c r="F5" s="1"/>
      <c r="G5" s="1"/>
      <c r="H5" s="1"/>
    </row>
    <row r="6" spans="1:13" x14ac:dyDescent="0.3">
      <c r="A6" s="4" t="s">
        <v>1</v>
      </c>
      <c r="B6" s="4" t="s">
        <v>7</v>
      </c>
      <c r="C6" s="4" t="s">
        <v>8</v>
      </c>
      <c r="D6" s="4" t="s">
        <v>9</v>
      </c>
      <c r="E6" s="1"/>
      <c r="F6" s="4" t="s">
        <v>7</v>
      </c>
      <c r="G6" s="4" t="s">
        <v>8</v>
      </c>
      <c r="H6" s="4" t="s">
        <v>9</v>
      </c>
    </row>
    <row r="7" spans="1:13" x14ac:dyDescent="0.3">
      <c r="A7" t="s">
        <v>2</v>
      </c>
      <c r="B7">
        <v>34</v>
      </c>
      <c r="C7">
        <v>38</v>
      </c>
      <c r="D7">
        <f>B7*C7</f>
        <v>1292</v>
      </c>
      <c r="H7">
        <f>F7*G7</f>
        <v>0</v>
      </c>
    </row>
    <row r="8" spans="1:13" x14ac:dyDescent="0.3">
      <c r="A8" t="s">
        <v>3</v>
      </c>
      <c r="B8">
        <v>7</v>
      </c>
      <c r="C8">
        <v>6</v>
      </c>
      <c r="D8">
        <f t="shared" ref="D8:D11" si="0">B8*C8</f>
        <v>42</v>
      </c>
      <c r="H8">
        <f t="shared" ref="H8:H11" si="1">F8*G8</f>
        <v>0</v>
      </c>
    </row>
    <row r="9" spans="1:13" x14ac:dyDescent="0.3">
      <c r="A9" t="s">
        <v>4</v>
      </c>
      <c r="B9">
        <v>2</v>
      </c>
      <c r="C9">
        <v>0</v>
      </c>
      <c r="D9">
        <f t="shared" si="0"/>
        <v>0</v>
      </c>
      <c r="H9">
        <f t="shared" si="1"/>
        <v>0</v>
      </c>
    </row>
    <row r="10" spans="1:13" x14ac:dyDescent="0.3">
      <c r="A10" t="s">
        <v>5</v>
      </c>
      <c r="B10">
        <v>1.8</v>
      </c>
      <c r="C10">
        <v>300</v>
      </c>
      <c r="D10">
        <f t="shared" si="0"/>
        <v>540</v>
      </c>
      <c r="H10">
        <f t="shared" si="1"/>
        <v>0</v>
      </c>
    </row>
    <row r="11" spans="1:13" x14ac:dyDescent="0.3">
      <c r="A11" t="s">
        <v>6</v>
      </c>
      <c r="B11">
        <v>1</v>
      </c>
      <c r="C11">
        <v>111</v>
      </c>
      <c r="D11">
        <f t="shared" si="0"/>
        <v>111</v>
      </c>
      <c r="H11">
        <f t="shared" si="1"/>
        <v>0</v>
      </c>
    </row>
    <row r="12" spans="1:13" x14ac:dyDescent="0.3">
      <c r="C12" t="s">
        <v>23</v>
      </c>
      <c r="D12">
        <f>SUM(D7:D11)</f>
        <v>1985</v>
      </c>
      <c r="G12" t="s">
        <v>23</v>
      </c>
      <c r="H12">
        <f>SUM(H7:H11)</f>
        <v>0</v>
      </c>
    </row>
    <row r="14" spans="1:13" x14ac:dyDescent="0.3">
      <c r="A14" s="4" t="s">
        <v>10</v>
      </c>
      <c r="B14" s="1"/>
      <c r="C14" s="1"/>
      <c r="D14" s="1"/>
      <c r="E14" s="1"/>
      <c r="F14" s="1"/>
      <c r="G14" s="1"/>
      <c r="H14" s="1"/>
    </row>
    <row r="15" spans="1:13" x14ac:dyDescent="0.3">
      <c r="A15" s="4" t="s">
        <v>22</v>
      </c>
      <c r="B15" s="4" t="s">
        <v>7</v>
      </c>
      <c r="C15" s="4" t="s">
        <v>8</v>
      </c>
      <c r="D15" s="4" t="s">
        <v>9</v>
      </c>
      <c r="E15" s="1"/>
      <c r="F15" s="4" t="s">
        <v>7</v>
      </c>
      <c r="G15" s="4" t="s">
        <v>8</v>
      </c>
      <c r="H15" s="4" t="s">
        <v>9</v>
      </c>
    </row>
    <row r="16" spans="1:13" x14ac:dyDescent="0.3">
      <c r="A16" t="s">
        <v>11</v>
      </c>
      <c r="B16">
        <v>0.25</v>
      </c>
      <c r="C16">
        <v>1800</v>
      </c>
      <c r="D16">
        <f>B16*C16</f>
        <v>450</v>
      </c>
      <c r="H16">
        <f>F16*G16</f>
        <v>0</v>
      </c>
    </row>
    <row r="17" spans="1:8" x14ac:dyDescent="0.3">
      <c r="A17" t="s">
        <v>12</v>
      </c>
      <c r="B17">
        <v>400</v>
      </c>
      <c r="C17">
        <v>1.05</v>
      </c>
      <c r="D17">
        <f t="shared" ref="D17:D26" si="2">B17*C17</f>
        <v>420</v>
      </c>
      <c r="H17">
        <f t="shared" ref="H17:H26" si="3">F17*G17</f>
        <v>0</v>
      </c>
    </row>
    <row r="18" spans="1:8" x14ac:dyDescent="0.3">
      <c r="A18" t="s">
        <v>13</v>
      </c>
      <c r="B18">
        <v>500</v>
      </c>
      <c r="C18">
        <v>0.6</v>
      </c>
      <c r="D18">
        <f t="shared" si="2"/>
        <v>300</v>
      </c>
      <c r="H18">
        <f t="shared" si="3"/>
        <v>0</v>
      </c>
    </row>
    <row r="19" spans="1:8" x14ac:dyDescent="0.3">
      <c r="A19" t="s">
        <v>14</v>
      </c>
      <c r="B19">
        <v>20</v>
      </c>
      <c r="C19">
        <v>2.6</v>
      </c>
      <c r="D19">
        <f t="shared" si="2"/>
        <v>52</v>
      </c>
      <c r="H19">
        <f t="shared" si="3"/>
        <v>0</v>
      </c>
    </row>
    <row r="20" spans="1:8" x14ac:dyDescent="0.3">
      <c r="A20" t="s">
        <v>15</v>
      </c>
      <c r="B20">
        <v>10</v>
      </c>
      <c r="C20">
        <v>3.75</v>
      </c>
      <c r="D20">
        <f t="shared" si="2"/>
        <v>37.5</v>
      </c>
      <c r="H20">
        <f t="shared" si="3"/>
        <v>0</v>
      </c>
    </row>
    <row r="21" spans="1:8" x14ac:dyDescent="0.3">
      <c r="A21" t="s">
        <v>16</v>
      </c>
      <c r="B21">
        <v>5.5</v>
      </c>
      <c r="C21">
        <v>7.97</v>
      </c>
      <c r="D21">
        <f t="shared" si="2"/>
        <v>43.835000000000001</v>
      </c>
      <c r="H21">
        <f t="shared" si="3"/>
        <v>0</v>
      </c>
    </row>
    <row r="22" spans="1:8" x14ac:dyDescent="0.3">
      <c r="A22" t="s">
        <v>17</v>
      </c>
      <c r="B22">
        <v>1</v>
      </c>
      <c r="C22">
        <v>80</v>
      </c>
      <c r="D22">
        <f t="shared" si="2"/>
        <v>80</v>
      </c>
      <c r="H22">
        <f t="shared" si="3"/>
        <v>0</v>
      </c>
    </row>
    <row r="23" spans="1:8" x14ac:dyDescent="0.3">
      <c r="A23" t="s">
        <v>18</v>
      </c>
      <c r="B23">
        <v>80</v>
      </c>
      <c r="C23">
        <v>1.25</v>
      </c>
      <c r="D23">
        <f t="shared" si="2"/>
        <v>100</v>
      </c>
      <c r="H23">
        <f t="shared" si="3"/>
        <v>0</v>
      </c>
    </row>
    <row r="24" spans="1:8" x14ac:dyDescent="0.3">
      <c r="A24" t="s">
        <v>19</v>
      </c>
      <c r="B24">
        <v>1</v>
      </c>
      <c r="C24">
        <v>12</v>
      </c>
      <c r="D24">
        <f t="shared" si="2"/>
        <v>12</v>
      </c>
      <c r="H24">
        <f t="shared" si="3"/>
        <v>0</v>
      </c>
    </row>
    <row r="25" spans="1:8" x14ac:dyDescent="0.3">
      <c r="A25" t="s">
        <v>20</v>
      </c>
      <c r="B25">
        <v>2</v>
      </c>
      <c r="C25">
        <v>55</v>
      </c>
      <c r="D25">
        <f t="shared" si="2"/>
        <v>110</v>
      </c>
      <c r="H25">
        <f t="shared" si="3"/>
        <v>0</v>
      </c>
    </row>
    <row r="26" spans="1:8" x14ac:dyDescent="0.3">
      <c r="A26" t="s">
        <v>21</v>
      </c>
      <c r="B26">
        <v>1</v>
      </c>
      <c r="C26">
        <v>130</v>
      </c>
      <c r="D26">
        <f t="shared" si="2"/>
        <v>130</v>
      </c>
      <c r="H26">
        <f t="shared" si="3"/>
        <v>0</v>
      </c>
    </row>
    <row r="27" spans="1:8" x14ac:dyDescent="0.3">
      <c r="C27" t="s">
        <v>23</v>
      </c>
      <c r="D27">
        <f>SUM(D16:D26)</f>
        <v>1735.335</v>
      </c>
      <c r="G27" t="s">
        <v>23</v>
      </c>
      <c r="H27">
        <f>SUM(H16:H26)</f>
        <v>0</v>
      </c>
    </row>
    <row r="29" spans="1:8" x14ac:dyDescent="0.3">
      <c r="A29" s="4" t="s">
        <v>29</v>
      </c>
      <c r="B29" s="1"/>
      <c r="C29" s="1"/>
      <c r="D29" s="1"/>
      <c r="E29" s="1"/>
      <c r="F29" s="1"/>
      <c r="G29" s="1"/>
      <c r="H29" s="1"/>
    </row>
    <row r="30" spans="1:8" x14ac:dyDescent="0.3">
      <c r="A30" s="3" t="s">
        <v>22</v>
      </c>
      <c r="B30" s="4" t="s">
        <v>7</v>
      </c>
      <c r="C30" s="4" t="s">
        <v>8</v>
      </c>
      <c r="D30" s="4" t="s">
        <v>9</v>
      </c>
      <c r="F30" s="4" t="s">
        <v>7</v>
      </c>
      <c r="G30" s="4" t="s">
        <v>8</v>
      </c>
      <c r="H30" s="4" t="s">
        <v>9</v>
      </c>
    </row>
    <row r="31" spans="1:8" x14ac:dyDescent="0.3">
      <c r="A31" t="s">
        <v>30</v>
      </c>
      <c r="B31">
        <v>1749</v>
      </c>
      <c r="C31" s="2">
        <v>0.04</v>
      </c>
      <c r="D31">
        <f>B31*C31</f>
        <v>69.960000000000008</v>
      </c>
      <c r="H31">
        <f>F31*G31</f>
        <v>0</v>
      </c>
    </row>
    <row r="32" spans="1:8" x14ac:dyDescent="0.3">
      <c r="A32" t="s">
        <v>31</v>
      </c>
      <c r="B32">
        <v>984</v>
      </c>
      <c r="C32" s="2">
        <v>0.04</v>
      </c>
      <c r="D32">
        <f t="shared" ref="D32:D34" si="4">B32*C32</f>
        <v>39.36</v>
      </c>
      <c r="H32">
        <f t="shared" ref="H32:H34" si="5">F32*G32</f>
        <v>0</v>
      </c>
    </row>
    <row r="33" spans="1:8" x14ac:dyDescent="0.3">
      <c r="D33">
        <f t="shared" si="4"/>
        <v>0</v>
      </c>
      <c r="H33">
        <f t="shared" si="5"/>
        <v>0</v>
      </c>
    </row>
    <row r="34" spans="1:8" x14ac:dyDescent="0.3">
      <c r="A34" t="s">
        <v>32</v>
      </c>
      <c r="B34">
        <v>8</v>
      </c>
      <c r="C34">
        <v>237</v>
      </c>
      <c r="D34">
        <f t="shared" si="4"/>
        <v>1896</v>
      </c>
      <c r="H34">
        <f t="shared" si="5"/>
        <v>0</v>
      </c>
    </row>
    <row r="35" spans="1:8" x14ac:dyDescent="0.3">
      <c r="C35" t="s">
        <v>23</v>
      </c>
      <c r="D35">
        <f>SUM(D31:D34)</f>
        <v>2005.32</v>
      </c>
      <c r="G35" t="s">
        <v>23</v>
      </c>
      <c r="H35">
        <f>SUM(H31:H34)</f>
        <v>0</v>
      </c>
    </row>
    <row r="37" spans="1:8" x14ac:dyDescent="0.3">
      <c r="A37" s="4" t="s">
        <v>24</v>
      </c>
      <c r="B37" s="1"/>
      <c r="C37" s="1"/>
    </row>
    <row r="38" spans="1:8" x14ac:dyDescent="0.3">
      <c r="A38" s="3" t="s">
        <v>25</v>
      </c>
      <c r="C38">
        <v>250</v>
      </c>
    </row>
    <row r="39" spans="1:8" x14ac:dyDescent="0.3">
      <c r="A39" s="3" t="s">
        <v>26</v>
      </c>
      <c r="C39">
        <v>-1755</v>
      </c>
    </row>
    <row r="40" spans="1:8" x14ac:dyDescent="0.3">
      <c r="A40" s="3" t="s">
        <v>27</v>
      </c>
      <c r="C40" s="2"/>
    </row>
    <row r="41" spans="1:8" x14ac:dyDescent="0.3">
      <c r="A41" s="3" t="s">
        <v>28</v>
      </c>
      <c r="C41" s="2">
        <v>0.55000000000000004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Medellamning 10jan, 10mars</vt:lpstr>
      <vt:lpstr>Medellamning 15april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2019-01-23T07:44:16Z</dcterms:modified>
</cp:coreProperties>
</file>